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<sst xmlns="http://schemas.openxmlformats.org/spreadsheetml/2006/main" count="1347" uniqueCount="493">
  <si>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</si>
  <si>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</si>
  <si>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</si>
  <si>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</si>
  <si>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</si>
  <si>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</si>
  <si>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</si>
  <si>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</si>
  <si>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</si>
  <si>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</si>
  <si>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</si>
  <si>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</si>
  <si>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</si>
  <si>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</si>
  <si>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</si>
  <si>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</si>
  <si>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</si>
  <si>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</si>
  <si>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</si>
  <si>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</si>
  <si>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</si>
  <si>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</si>
  <si>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</si>
  <si>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</si>
  <si>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</si>
  <si>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</si>
  <si>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</si>
  <si>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</si>
  <si>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</si>
  <si>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</si>
  <si>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</si>
  <si>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</si>
  <si>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</si>
  <si>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</si>
  <si>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</si>
  <si>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</si>
  <si>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</si>
  <si>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</si>
  <si>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</si>
  <si>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</si>
  <si>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</si>
  <si>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</si>
  <si>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</si>
  <si>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</si>
  <si>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</si>
  <si>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</si>
  <si>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</si>
  <si>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</si>
  <si>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</si>
  <si>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</si>
  <si>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</si>
  <si>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</si>
  <si>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</si>
  <si>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</si>
  <si>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</si>
  <si>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</si>
  <si>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</si>
  <si>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</si>
  <si>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</si>
  <si>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</si>
  <si>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</si>
  <si>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</si>
  <si>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</si>
  <si>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</si>
  <si>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</si>
  <si>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</si>
  <si>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</si>
  <si>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</si>
  <si>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</si>
  <si>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</si>
  <si>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</si>
  <si>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</si>
  <si>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</si>
  <si>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</si>
  <si>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</si>
  <si>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</si>
  <si>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</si>
  <si>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</si>
  <si>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</si>
  <si>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</si>
  <si>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</si>
  <si>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</si>
  <si>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</si>
  <si>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</si>
  <si>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</si>
  <si>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</si>
  <si>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</si>
  <si>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</si>
  <si>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</si>
  <si>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</si>
  <si>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</si>
  <si>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</si>
  <si>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</si>
  <si>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</si>
  <si>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</si>
  <si>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</si>
  <si>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</si>
  <si>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</si>
  <si>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</si>
  <si>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</si>
  <si>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</si>
  <si>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</si>
  <si>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</si>
  <si>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</si>
  <si>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</si>
  <si>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</si>
  <si>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</si>
  <si>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</si>
  <si>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</si>
  <si>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</si>
  <si>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</si>
  <si>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</si>
  <si>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</si>
  <si>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</si>
  <si>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</si>
  <si>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</si>
  <si>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</si>
  <si>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</si>
  <si>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</si>
  <si>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</si>
  <si>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</si>
  <si>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</si>
  <si>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</si>
  <si>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</si>
  <si>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</si>
  <si>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</si>
  <si>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</si>
  <si>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</si>
  <si>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</si>
  <si>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</si>
  <si>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</si>
  <si>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</si>
  <si>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</si>
  <si>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</si>
  <si>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</si>
  <si>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</si>
  <si>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</si>
  <si>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</si>
  <si>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</si>
  <si>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</si>
  <si>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</si>
  <si>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</si>
  <si>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</si>
  <si>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</si>
  <si>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</si>
  <si>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</si>
  <si>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</si>
  <si>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</si>
  <si>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</si>
  <si>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</si>
  <si>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</si>
  <si>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</si>
  <si>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</si>
  <si>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</si>
  <si>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</si>
  <si>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</si>
  <si>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</si>
  <si>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</si>
  <si>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</si>
  <si>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</si>
  <si>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</si>
  <si>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</si>
  <si>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</si>
  <si>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</si>
  <si>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</si>
  <si>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</si>
  <si>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</si>
  <si>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</si>
  <si>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</si>
  <si>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</si>
  <si>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</si>
  <si>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</si>
  <si>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</si>
  <si>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</si>
  <si>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</si>
  <si>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</si>
  <si>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</si>
  <si>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</si>
  <si>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</si>
  <si>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</si>
  <si>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</si>
  <si>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</si>
  <si>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</si>
  <si>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</si>
  <si>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</si>
  <si>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</si>
  <si>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</si>
  <si>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</si>
  <si>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</si>
  <si>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</si>
  <si>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</si>
  <si>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</si>
  <si>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</si>
  <si>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</si>
  <si>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</si>
  <si>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</si>
  <si>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</si>
  <si>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</si>
  <si>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</si>
  <si>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</si>
  <si>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</si>
  <si>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</si>
  <si>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</si>
  <si>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</si>
  <si>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</si>
  <si>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</si>
  <si>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</si>
  <si>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</si>
  <si>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</si>
  <si>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</si>
  <si>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</si>
  <si>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</si>
  <si>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</si>
  <si>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</si>
  <si>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</si>
  <si>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</si>
  <si>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</si>
  <si>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</si>
  <si>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</si>
  <si>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</si>
  <si>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</si>
  <si>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</si>
  <si>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</si>
  <si>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</si>
  <si>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</si>
  <si>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</si>
  <si>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</si>
  <si>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</si>
  <si>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</si>
  <si>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</si>
  <si>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</si>
  <si>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</si>
  <si>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</si>
  <si>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</si>
  <si>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</si>
  <si>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</si>
  <si>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</si>
  <si>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</si>
  <si>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</si>
  <si>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</si>
  <si>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</si>
  <si>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</si>
  <si>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</si>
  <si>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</si>
  <si>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</si>
  <si>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</si>
  <si>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</si>
  <si>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</si>
  <si>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</si>
  <si>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</si>
  <si>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</si>
  <si>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</si>
  <si>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</si>
  <si>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</si>
  <si>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</si>
  <si>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</si>
  <si>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</si>
  <si>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</si>
  <si>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</si>
  <si>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</si>
  <si>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</si>
  <si>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</si>
  <si>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</si>
  <si>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</si>
  <si>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</si>
  <si>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</si>
  <si>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</si>
  <si>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</si>
  <si>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</si>
  <si>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</si>
  <si>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</si>
  <si>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</si>
  <si>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</si>
  <si>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</si>
  <si>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</si>
  <si>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</si>
  <si>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</si>
  <si>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</si>
  <si>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</si>
  <si>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</si>
  <si>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</si>
  <si>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</si>
  <si>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</si>
  <si>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</si>
  <si>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</si>
  <si>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</si>
  <si>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</si>
  <si>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</si>
  <si>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</si>
  <si>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</si>
  <si>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</si>
  <si>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</si>
  <si>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</si>
  <si>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</si>
  <si>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</si>
  <si>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</si>
  <si>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</si>
  <si>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</si>
  <si>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</si>
  <si>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</si>
  <si>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</si>
  <si>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</si>
  <si>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</si>
  <si>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</si>
  <si>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</si>
  <si>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</si>
  <si>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</si>
  <si>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</si>
  <si>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</si>
  <si>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</si>
  <si>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</si>
  <si>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</si>
  <si>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</si>
  <si>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</si>
  <si>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</si>
  <si>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</si>
  <si>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</si>
  <si>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</si>
  <si>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</si>
  <si>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</si>
  <si>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</si>
  <si>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</si>
  <si>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</si>
  <si>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</si>
  <si>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</si>
  <si>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</si>
  <si>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</si>
  <si>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</si>
  <si>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</si>
  <si>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</si>
  <si>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</si>
  <si>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</si>
  <si>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</si>
  <si>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</si>
  <si>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</si>
  <si>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</si>
  <si>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</si>
  <si>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</si>
  <si>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</si>
  <si>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</si>
  <si>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</si>
  <si>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</si>
  <si>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</si>
  <si>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</si>
  <si>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</si>
  <si>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</si>
  <si>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</si>
  <si>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</si>
  <si>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</si>
  <si>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</si>
  <si>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</si>
  <si>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</si>
  <si>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</si>
  <si>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</si>
  <si>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</si>
  <si>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</si>
  <si>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</si>
  <si>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</si>
  <si>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</si>
  <si>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</si>
  <si>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</si>
  <si>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</si>
  <si>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</si>
  <si>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</si>
  <si>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</si>
  <si>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</si>
  <si>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</si>
  <si>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</si>
  <si>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</si>
  <si>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</si>
  <si>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</si>
  <si>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</si>
  <si>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</si>
  <si>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</si>
  <si>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</si>
  <si>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</si>
  <si>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</si>
  <si>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</si>
  <si>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</si>
  <si>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</si>
  <si>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</si>
  <si>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</si>
  <si>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</si>
  <si>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</si>
  <si>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</si>
  <si>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</si>
  <si>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</si>
  <si>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</si>
  <si>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</si>
  <si>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</si>
  <si>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</si>
  <si>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</si>
  <si>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</si>
  <si>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</si>
  <si>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</si>
  <si>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</si>
  <si>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</si>
  <si>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</si>
  <si>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</si>
  <si>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</si>
  <si>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</si>
  <si>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</si>
  <si>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</si>
  <si>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</si>
  <si>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</si>
  <si>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</si>
  <si>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</si>
  <si>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</si>
  <si>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</si>
  <si>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</si>
  <si>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</si>
  <si>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</si>
  <si>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</si>
  <si>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</si>
  <si>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</si>
  <si>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</si>
  <si>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</si>
  <si>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</si>
  <si>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</si>
  <si>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</si>
  <si>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</si>
  <si>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</si>
  <si>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</si>
  <si>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</si>
  <si>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</si>
  <si>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</si>
  <si>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</si>
  <si>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</si>
  <si>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</si>
  <si>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</si>
  <si>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</si>
  <si>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</si>
  <si>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</si>
  <si>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</si>
  <si>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</si>
  <si>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</si>
  <si>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</si>
  <si>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</si>
  <si>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</si>
  <si>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</si>
  <si>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</si>
  <si>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</si>
  <si>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</si>
  <si>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</si>
  <si>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</si>
  <si>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</si>
  <si>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</si>
  <si>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</si>
  <si>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</si>
  <si>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</si>
  <si>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</si>
  <si>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</si>
  <si>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</si>
  <si>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</si>
  <si>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</si>
  <si>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</si>
  <si>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</si>
  <si>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</si>
  <si>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</si>
  <si>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</si>
  <si>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</si>
  <si>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重量吨</t>
  </si>
  <si>
    <t>山东</t>
  </si>
  <si>
    <t>水运</t>
  </si>
  <si>
    <t>正常</t>
  </si>
  <si>
    <t>引航费</t>
  </si>
  <si>
    <t>进出口</t>
  </si>
  <si>
    <t>交水规【2019】2号</t>
  </si>
  <si>
    <t>移泊费</t>
  </si>
  <si>
    <t>引航费</t>
  </si>
  <si>
    <t>外轮（40001-80000净吨部分）</t>
  </si>
  <si>
    <t>外轮（80001-120000净吨部分）</t>
  </si>
  <si>
    <t>吨·海里</t>
  </si>
  <si>
    <t>外轮（10海里以上超程部分）</t>
  </si>
  <si>
    <t>外轮（40000净吨及以下超10海里加收30%部分）</t>
  </si>
  <si>
    <t>外轮（40001-80000净吨及以下超10海里加收30%部分）</t>
  </si>
  <si>
    <t>外轮（80001-120000净吨及以下超10海里加收30%部分）</t>
  </si>
  <si>
    <r>
      <t>国轮（1</t>
    </r>
    <r>
      <rPr>
        <sz val="12"/>
        <color indexed="8"/>
        <rFont val="宋体"/>
        <family val="0"/>
      </rPr>
      <t>0海里以上超程部分）</t>
    </r>
  </si>
  <si>
    <t>国轮（超出引航距离以远其超远部分加收30%）</t>
  </si>
  <si>
    <t>外轮（120000净吨以上）</t>
  </si>
  <si>
    <r>
      <t>国轮（起码计费吨为5</t>
    </r>
    <r>
      <rPr>
        <sz val="12"/>
        <color indexed="8"/>
        <rFont val="宋体"/>
        <family val="0"/>
      </rPr>
      <t>00计费吨）</t>
    </r>
  </si>
  <si>
    <r>
      <t>外轮（40000净吨及以下部分，起码计费吨为</t>
    </r>
    <r>
      <rPr>
        <sz val="12"/>
        <color indexed="8"/>
        <rFont val="宋体"/>
        <family val="0"/>
      </rPr>
      <t>2000计费吨</t>
    </r>
    <r>
      <rPr>
        <sz val="12"/>
        <color indexed="8"/>
        <rFont val="宋体"/>
        <family val="0"/>
      </rPr>
      <t>）</t>
    </r>
  </si>
  <si>
    <r>
      <t>外轮（40000净吨及以下部分，起码计费吨为</t>
    </r>
    <r>
      <rPr>
        <sz val="12"/>
        <color indexed="8"/>
        <rFont val="宋体"/>
        <family val="0"/>
      </rPr>
      <t>2000计费吨</t>
    </r>
    <r>
      <rPr>
        <sz val="12"/>
        <color indexed="8"/>
        <rFont val="宋体"/>
        <family val="0"/>
      </rPr>
      <t>）</t>
    </r>
  </si>
  <si>
    <t>外轮（起码计费吨为2000计费吨）</t>
  </si>
  <si>
    <t>外轮（起码计费吨为2000计费吨）</t>
  </si>
  <si>
    <t>加班或夜班</t>
  </si>
  <si>
    <t>加班和夜班</t>
  </si>
  <si>
    <t>以外轮标准的50%计收</t>
  </si>
  <si>
    <t>承运海洋原油、液化石油气</t>
  </si>
  <si>
    <t>经营服务性收费（政府指导价）</t>
  </si>
  <si>
    <t>莱州</t>
  </si>
  <si>
    <t xml:space="preserve"> 莱州港</t>
  </si>
  <si>
    <t>莱州港引航分站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</si>
</sst>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8" fillId="17" borderId="12" xfId="0" applyFont="1" applyFill="1" applyBorder="1" applyAlignment="1" applyProtection="1">
      <alignment horizontal="center" vertical="center" wrapText="1"/>
      <protection/>
    </xf>
    <xf numFmtId="0" fontId="28" fillId="26" borderId="12" xfId="0" applyFont="1" applyFill="1" applyBorder="1" applyAlignment="1" applyProtection="1">
      <alignment horizontal="center" vertical="center" wrapText="1"/>
      <protection/>
    </xf>
    <xf numFmtId="0" fontId="28" fillId="26" borderId="11" xfId="0" applyFont="1" applyFill="1" applyBorder="1" applyAlignment="1" applyProtection="1">
      <alignment horizontal="center" vertical="center"/>
      <protection/>
    </xf>
    <xf numFmtId="0" fontId="28" fillId="17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/>
    </xf>
    <xf numFmtId="0" fontId="8" fillId="26" borderId="11" xfId="0" applyFont="1" applyFill="1" applyBorder="1" applyAlignment="1">
      <alignment/>
    </xf>
    <xf numFmtId="2" fontId="8" fillId="26" borderId="11" xfId="0" applyNumberFormat="1" applyFont="1" applyFill="1" applyBorder="1" applyAlignment="1">
      <alignment/>
    </xf>
    <xf numFmtId="0" fontId="0" fillId="26" borderId="11" xfId="0" applyFill="1" applyBorder="1" applyAlignment="1">
      <alignment/>
    </xf>
    <xf numFmtId="0" fontId="30" fillId="0" borderId="11" xfId="0" applyFont="1" applyBorder="1" applyAlignment="1">
      <alignment/>
    </xf>
    <xf numFmtId="49" fontId="28" fillId="26" borderId="11" xfId="0" applyNumberFormat="1" applyFont="1" applyFill="1" applyBorder="1" applyAlignment="1" applyProtection="1">
      <alignment horizontal="center" vertical="center" wrapText="1"/>
      <protection/>
    </xf>
    <xf numFmtId="49" fontId="28" fillId="17" borderId="11" xfId="0" applyNumberFormat="1" applyFont="1" applyFill="1" applyBorder="1" applyAlignment="1" applyProtection="1">
      <alignment horizontal="center" vertical="center" wrapText="1"/>
      <protection/>
    </xf>
    <xf numFmtId="0" fontId="28" fillId="17" borderId="11" xfId="0" applyFont="1" applyFill="1" applyBorder="1" applyAlignment="1" applyProtection="1">
      <alignment horizontal="center" vertical="center"/>
      <protection/>
    </xf>
    <xf numFmtId="0" fontId="28" fillId="26" borderId="11" xfId="0" applyFont="1" applyFill="1" applyBorder="1" applyAlignment="1" applyProtection="1">
      <alignment horizontal="center" vertical="center" wrapText="1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B13">
      <selection activeCell="D29" sqref="D29:R29"/>
    </sheetView>
  </sheetViews>
  <sheetFormatPr defaultColWidth="8.75390625" defaultRowHeight="14.25" customHeight="1"/>
  <cols>
    <col min="1" max="1" width="19.125" style="14" hidden="1" customWidth="1"/>
    <col min="2" max="2" width="6.2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9.375" style="15" customWidth="1"/>
    <col min="7" max="7" width="13.25390625" style="14" hidden="1" customWidth="1"/>
    <col min="8" max="8" width="5.50390625" style="15" customWidth="1"/>
    <col min="9" max="9" width="13.125" style="14" hidden="1" customWidth="1"/>
    <col min="10" max="10" width="29.25390625" style="15" customWidth="1"/>
    <col min="11" max="11" width="21.00390625" style="14" hidden="1" customWidth="1"/>
    <col min="12" max="12" width="12.1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52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25" width="15.50390625" style="14" customWidth="1"/>
    <col min="26" max="16384" width="8.75390625" style="14" customWidth="1"/>
  </cols>
  <sheetData>
    <row r="1" spans="1:25" ht="151.5" customHeight="1">
      <c r="A1" s="29" t="s">
        <v>460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5" t="s">
        <v>9</v>
      </c>
      <c r="K2" s="26" t="s">
        <v>10</v>
      </c>
      <c r="L2" s="18" t="s">
        <v>11</v>
      </c>
      <c r="M2" s="27" t="s">
        <v>12</v>
      </c>
      <c r="N2" s="28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 customHeight="1">
      <c r="A3" s="20"/>
      <c r="B3" s="21" t="s">
        <v>462</v>
      </c>
      <c r="C3" s="20"/>
      <c r="D3" s="21" t="s">
        <v>490</v>
      </c>
      <c r="E3" s="20"/>
      <c r="F3" s="21" t="s">
        <v>491</v>
      </c>
      <c r="G3" s="20"/>
      <c r="H3" s="21" t="s">
        <v>463</v>
      </c>
      <c r="I3" s="20"/>
      <c r="J3" s="21" t="s">
        <v>489</v>
      </c>
      <c r="K3" s="23"/>
      <c r="L3" s="23" t="s">
        <v>492</v>
      </c>
      <c r="M3" s="20"/>
      <c r="N3" s="21" t="s">
        <v>465</v>
      </c>
      <c r="O3" s="21">
        <v>0.18</v>
      </c>
      <c r="P3" s="20"/>
      <c r="Q3" s="21" t="s">
        <v>461</v>
      </c>
      <c r="R3" s="21" t="s">
        <v>480</v>
      </c>
      <c r="S3" s="20"/>
      <c r="T3" s="21"/>
      <c r="U3" s="20"/>
      <c r="V3" s="21" t="s">
        <v>466</v>
      </c>
      <c r="W3" s="21"/>
      <c r="X3" s="21" t="s">
        <v>467</v>
      </c>
      <c r="Y3" s="20" t="s">
        <v>464</v>
      </c>
    </row>
    <row r="4" spans="1:25" ht="14.25" customHeight="1">
      <c r="A4" s="20"/>
      <c r="B4" s="21" t="s">
        <v>462</v>
      </c>
      <c r="C4" s="20"/>
      <c r="D4" s="21" t="s">
        <v>490</v>
      </c>
      <c r="E4" s="20"/>
      <c r="F4" s="21" t="s">
        <v>491</v>
      </c>
      <c r="G4" s="20"/>
      <c r="H4" s="21" t="s">
        <v>24</v>
      </c>
      <c r="I4" s="20"/>
      <c r="J4" s="21" t="s">
        <v>489</v>
      </c>
      <c r="K4" s="23"/>
      <c r="L4" s="23" t="s">
        <v>492</v>
      </c>
      <c r="M4" s="20"/>
      <c r="N4" s="21" t="s">
        <v>465</v>
      </c>
      <c r="O4" s="21">
        <v>0.0018</v>
      </c>
      <c r="P4" s="20"/>
      <c r="Q4" s="21" t="s">
        <v>472</v>
      </c>
      <c r="R4" s="21" t="s">
        <v>477</v>
      </c>
      <c r="S4" s="20"/>
      <c r="T4" s="21"/>
      <c r="U4" s="20"/>
      <c r="V4" s="21" t="s">
        <v>466</v>
      </c>
      <c r="W4" s="21"/>
      <c r="X4" s="21" t="s">
        <v>467</v>
      </c>
      <c r="Y4" s="20" t="s">
        <v>464</v>
      </c>
    </row>
    <row r="5" spans="1:25" ht="14.25" customHeight="1">
      <c r="A5" s="20"/>
      <c r="B5" s="21" t="s">
        <v>462</v>
      </c>
      <c r="C5" s="20"/>
      <c r="D5" s="21" t="s">
        <v>490</v>
      </c>
      <c r="E5" s="20"/>
      <c r="F5" s="21" t="s">
        <v>491</v>
      </c>
      <c r="G5" s="20"/>
      <c r="H5" s="21" t="s">
        <v>463</v>
      </c>
      <c r="I5" s="20"/>
      <c r="J5" s="21" t="s">
        <v>489</v>
      </c>
      <c r="K5" s="23"/>
      <c r="L5" s="23" t="s">
        <v>492</v>
      </c>
      <c r="M5" s="20"/>
      <c r="N5" s="21" t="s">
        <v>465</v>
      </c>
      <c r="O5" s="21">
        <f>O3*1.3</f>
        <v>0.23399999999999999</v>
      </c>
      <c r="P5" s="20"/>
      <c r="Q5" s="21" t="s">
        <v>461</v>
      </c>
      <c r="R5" s="21" t="s">
        <v>478</v>
      </c>
      <c r="S5" s="20"/>
      <c r="T5" s="21"/>
      <c r="U5" s="20"/>
      <c r="V5" s="21" t="s">
        <v>466</v>
      </c>
      <c r="W5" s="21"/>
      <c r="X5" s="21" t="s">
        <v>467</v>
      </c>
      <c r="Y5" s="20" t="s">
        <v>464</v>
      </c>
    </row>
    <row r="6" spans="1:25" ht="14.25" customHeight="1">
      <c r="A6" s="20"/>
      <c r="B6" s="21" t="s">
        <v>462</v>
      </c>
      <c r="C6" s="20"/>
      <c r="D6" s="21" t="s">
        <v>490</v>
      </c>
      <c r="E6" s="20"/>
      <c r="F6" s="21" t="s">
        <v>491</v>
      </c>
      <c r="G6" s="20"/>
      <c r="H6" s="21" t="s">
        <v>24</v>
      </c>
      <c r="I6" s="20"/>
      <c r="J6" s="21" t="s">
        <v>489</v>
      </c>
      <c r="K6" s="20"/>
      <c r="L6" s="23" t="s">
        <v>492</v>
      </c>
      <c r="M6" s="20"/>
      <c r="N6" s="21" t="s">
        <v>469</v>
      </c>
      <c r="O6" s="21">
        <v>0.45</v>
      </c>
      <c r="P6" s="20"/>
      <c r="Q6" s="21" t="s">
        <v>461</v>
      </c>
      <c r="R6" s="21" t="s">
        <v>482</v>
      </c>
      <c r="S6" s="20"/>
      <c r="T6" s="21"/>
      <c r="U6" s="20"/>
      <c r="V6" s="21" t="s">
        <v>466</v>
      </c>
      <c r="W6" s="21"/>
      <c r="X6" s="21" t="s">
        <v>467</v>
      </c>
      <c r="Y6" s="20" t="s">
        <v>464</v>
      </c>
    </row>
    <row r="7" spans="1:25" ht="14.25" customHeight="1">
      <c r="A7" s="20"/>
      <c r="B7" s="21" t="s">
        <v>462</v>
      </c>
      <c r="C7" s="20"/>
      <c r="D7" s="21" t="s">
        <v>490</v>
      </c>
      <c r="E7" s="20"/>
      <c r="F7" s="21" t="s">
        <v>491</v>
      </c>
      <c r="G7" s="20"/>
      <c r="H7" s="21" t="s">
        <v>463</v>
      </c>
      <c r="I7" s="20"/>
      <c r="J7" s="21" t="s">
        <v>489</v>
      </c>
      <c r="K7" s="20"/>
      <c r="L7" s="23" t="s">
        <v>492</v>
      </c>
      <c r="M7" s="20"/>
      <c r="N7" s="21" t="s">
        <v>469</v>
      </c>
      <c r="O7" s="22">
        <v>0.4</v>
      </c>
      <c r="P7" s="20"/>
      <c r="Q7" s="21" t="s">
        <v>461</v>
      </c>
      <c r="R7" s="21" t="s">
        <v>470</v>
      </c>
      <c r="S7" s="20"/>
      <c r="T7" s="21"/>
      <c r="U7" s="20"/>
      <c r="V7" s="21" t="s">
        <v>29</v>
      </c>
      <c r="W7" s="21"/>
      <c r="X7" s="21" t="s">
        <v>467</v>
      </c>
      <c r="Y7" s="20" t="s">
        <v>464</v>
      </c>
    </row>
    <row r="8" spans="1:25" ht="14.25" customHeight="1">
      <c r="A8" s="20"/>
      <c r="B8" s="21" t="s">
        <v>462</v>
      </c>
      <c r="C8" s="20"/>
      <c r="D8" s="21" t="s">
        <v>490</v>
      </c>
      <c r="E8" s="20"/>
      <c r="F8" s="21" t="s">
        <v>491</v>
      </c>
      <c r="G8" s="20"/>
      <c r="H8" s="21" t="s">
        <v>24</v>
      </c>
      <c r="I8" s="20"/>
      <c r="J8" s="21" t="s">
        <v>489</v>
      </c>
      <c r="K8" s="20"/>
      <c r="L8" s="23" t="s">
        <v>492</v>
      </c>
      <c r="M8" s="20"/>
      <c r="N8" s="21" t="s">
        <v>469</v>
      </c>
      <c r="O8" s="21">
        <v>0.375</v>
      </c>
      <c r="P8" s="20"/>
      <c r="Q8" s="21" t="s">
        <v>461</v>
      </c>
      <c r="R8" s="21" t="s">
        <v>471</v>
      </c>
      <c r="S8" s="20"/>
      <c r="T8" s="21"/>
      <c r="U8" s="20"/>
      <c r="V8" s="21" t="s">
        <v>466</v>
      </c>
      <c r="W8" s="21"/>
      <c r="X8" s="21" t="s">
        <v>467</v>
      </c>
      <c r="Y8" s="20" t="s">
        <v>464</v>
      </c>
    </row>
    <row r="9" spans="1:25" ht="14.25" customHeight="1">
      <c r="A9" s="20"/>
      <c r="B9" s="21" t="s">
        <v>462</v>
      </c>
      <c r="C9" s="20"/>
      <c r="D9" s="21" t="s">
        <v>490</v>
      </c>
      <c r="E9" s="20"/>
      <c r="F9" s="21" t="s">
        <v>491</v>
      </c>
      <c r="G9" s="20"/>
      <c r="H9" s="21" t="s">
        <v>463</v>
      </c>
      <c r="I9" s="20"/>
      <c r="J9" s="21" t="s">
        <v>489</v>
      </c>
      <c r="K9" s="20"/>
      <c r="L9" s="23" t="s">
        <v>492</v>
      </c>
      <c r="M9" s="20"/>
      <c r="N9" s="21" t="s">
        <v>469</v>
      </c>
      <c r="O9" s="21">
        <v>0.004</v>
      </c>
      <c r="P9" s="20"/>
      <c r="Q9" s="21" t="s">
        <v>472</v>
      </c>
      <c r="R9" s="21" t="s">
        <v>473</v>
      </c>
      <c r="S9" s="20"/>
      <c r="T9" s="21"/>
      <c r="U9" s="20"/>
      <c r="V9" s="21" t="s">
        <v>29</v>
      </c>
      <c r="W9" s="21"/>
      <c r="X9" s="21" t="s">
        <v>467</v>
      </c>
      <c r="Y9" s="20" t="s">
        <v>464</v>
      </c>
    </row>
    <row r="10" spans="1:25" ht="14.25" customHeight="1">
      <c r="A10" s="20"/>
      <c r="B10" s="21" t="s">
        <v>462</v>
      </c>
      <c r="C10" s="20"/>
      <c r="D10" s="21" t="s">
        <v>490</v>
      </c>
      <c r="E10" s="20"/>
      <c r="F10" s="21" t="s">
        <v>491</v>
      </c>
      <c r="G10" s="20"/>
      <c r="H10" s="21" t="s">
        <v>24</v>
      </c>
      <c r="I10" s="20"/>
      <c r="J10" s="21" t="s">
        <v>489</v>
      </c>
      <c r="K10" s="20"/>
      <c r="L10" s="23" t="s">
        <v>492</v>
      </c>
      <c r="M10" s="20"/>
      <c r="N10" s="21" t="s">
        <v>469</v>
      </c>
      <c r="O10" s="21">
        <v>0.6525</v>
      </c>
      <c r="P10" s="20"/>
      <c r="Q10" s="21" t="s">
        <v>461</v>
      </c>
      <c r="R10" s="21" t="s">
        <v>481</v>
      </c>
      <c r="S10" s="20"/>
      <c r="T10" s="21"/>
      <c r="U10" s="20"/>
      <c r="V10" s="21" t="s">
        <v>466</v>
      </c>
      <c r="W10" s="21"/>
      <c r="X10" s="21" t="s">
        <v>467</v>
      </c>
      <c r="Y10" s="20" t="s">
        <v>485</v>
      </c>
    </row>
    <row r="11" spans="1:25" ht="14.25" customHeight="1">
      <c r="A11" s="20"/>
      <c r="B11" s="21" t="s">
        <v>462</v>
      </c>
      <c r="C11" s="20"/>
      <c r="D11" s="21" t="s">
        <v>490</v>
      </c>
      <c r="E11" s="20"/>
      <c r="F11" s="21" t="s">
        <v>491</v>
      </c>
      <c r="G11" s="20"/>
      <c r="H11" s="21" t="s">
        <v>463</v>
      </c>
      <c r="I11" s="20"/>
      <c r="J11" s="21" t="s">
        <v>489</v>
      </c>
      <c r="K11" s="20"/>
      <c r="L11" s="23" t="s">
        <v>492</v>
      </c>
      <c r="M11" s="20"/>
      <c r="N11" s="21" t="s">
        <v>469</v>
      </c>
      <c r="O11" s="21">
        <f>O7*1.45</f>
        <v>0.58</v>
      </c>
      <c r="P11" s="20"/>
      <c r="Q11" s="21" t="s">
        <v>461</v>
      </c>
      <c r="R11" s="21" t="s">
        <v>470</v>
      </c>
      <c r="S11" s="20"/>
      <c r="T11" s="21"/>
      <c r="U11" s="20"/>
      <c r="V11" s="21" t="s">
        <v>29</v>
      </c>
      <c r="W11" s="21"/>
      <c r="X11" s="21" t="s">
        <v>467</v>
      </c>
      <c r="Y11" s="20" t="s">
        <v>485</v>
      </c>
    </row>
    <row r="12" spans="1:25" ht="14.25" customHeight="1">
      <c r="A12" s="20"/>
      <c r="B12" s="21" t="s">
        <v>462</v>
      </c>
      <c r="C12" s="20"/>
      <c r="D12" s="21" t="s">
        <v>490</v>
      </c>
      <c r="E12" s="20"/>
      <c r="F12" s="21" t="s">
        <v>491</v>
      </c>
      <c r="G12" s="20"/>
      <c r="H12" s="21" t="s">
        <v>24</v>
      </c>
      <c r="I12" s="20"/>
      <c r="J12" s="21" t="s">
        <v>489</v>
      </c>
      <c r="K12" s="20"/>
      <c r="L12" s="23" t="s">
        <v>492</v>
      </c>
      <c r="M12" s="20"/>
      <c r="N12" s="21" t="s">
        <v>469</v>
      </c>
      <c r="O12" s="21">
        <f>O8*1.45</f>
        <v>0.54375</v>
      </c>
      <c r="P12" s="20"/>
      <c r="Q12" s="21" t="s">
        <v>461</v>
      </c>
      <c r="R12" s="21" t="s">
        <v>471</v>
      </c>
      <c r="S12" s="20"/>
      <c r="T12" s="21"/>
      <c r="U12" s="20"/>
      <c r="V12" s="21" t="s">
        <v>466</v>
      </c>
      <c r="W12" s="21"/>
      <c r="X12" s="21" t="s">
        <v>467</v>
      </c>
      <c r="Y12" s="20" t="s">
        <v>485</v>
      </c>
    </row>
    <row r="13" spans="1:25" ht="14.25" customHeight="1">
      <c r="A13" s="20"/>
      <c r="B13" s="21" t="s">
        <v>462</v>
      </c>
      <c r="C13" s="20"/>
      <c r="D13" s="21" t="s">
        <v>490</v>
      </c>
      <c r="E13" s="20"/>
      <c r="F13" s="21" t="s">
        <v>491</v>
      </c>
      <c r="G13" s="20"/>
      <c r="H13" s="21" t="s">
        <v>463</v>
      </c>
      <c r="I13" s="20"/>
      <c r="J13" s="21" t="s">
        <v>489</v>
      </c>
      <c r="K13" s="20"/>
      <c r="L13" s="23" t="s">
        <v>492</v>
      </c>
      <c r="M13" s="20"/>
      <c r="N13" s="21" t="s">
        <v>469</v>
      </c>
      <c r="O13" s="21">
        <v>49000</v>
      </c>
      <c r="P13" s="20"/>
      <c r="Q13" s="21" t="s">
        <v>461</v>
      </c>
      <c r="R13" s="21" t="s">
        <v>479</v>
      </c>
      <c r="S13" s="20"/>
      <c r="T13" s="21"/>
      <c r="U13" s="20"/>
      <c r="V13" s="21" t="s">
        <v>466</v>
      </c>
      <c r="W13" s="21"/>
      <c r="X13" s="21" t="s">
        <v>467</v>
      </c>
      <c r="Y13" s="20" t="s">
        <v>464</v>
      </c>
    </row>
    <row r="14" spans="1:25" ht="14.25" customHeight="1">
      <c r="A14" s="20"/>
      <c r="B14" s="21" t="s">
        <v>462</v>
      </c>
      <c r="C14" s="20"/>
      <c r="D14" s="21" t="s">
        <v>490</v>
      </c>
      <c r="E14" s="20"/>
      <c r="F14" s="21" t="s">
        <v>491</v>
      </c>
      <c r="G14" s="20"/>
      <c r="H14" s="21" t="s">
        <v>24</v>
      </c>
      <c r="I14" s="20"/>
      <c r="J14" s="21" t="s">
        <v>489</v>
      </c>
      <c r="K14" s="20"/>
      <c r="L14" s="23" t="s">
        <v>492</v>
      </c>
      <c r="M14" s="20"/>
      <c r="N14" s="21" t="s">
        <v>469</v>
      </c>
      <c r="O14" s="21">
        <f>O9*1.45</f>
        <v>0.0058</v>
      </c>
      <c r="P14" s="20"/>
      <c r="Q14" s="21" t="s">
        <v>472</v>
      </c>
      <c r="R14" s="21" t="s">
        <v>473</v>
      </c>
      <c r="S14" s="20"/>
      <c r="T14" s="21"/>
      <c r="U14" s="20"/>
      <c r="V14" s="21" t="s">
        <v>29</v>
      </c>
      <c r="W14" s="21"/>
      <c r="X14" s="21" t="s">
        <v>467</v>
      </c>
      <c r="Y14" s="20" t="s">
        <v>485</v>
      </c>
    </row>
    <row r="15" spans="1:25" ht="14.25" customHeight="1">
      <c r="A15" s="20"/>
      <c r="B15" s="21" t="s">
        <v>462</v>
      </c>
      <c r="C15" s="20"/>
      <c r="D15" s="21" t="s">
        <v>490</v>
      </c>
      <c r="E15" s="20"/>
      <c r="F15" s="21" t="s">
        <v>491</v>
      </c>
      <c r="G15" s="20"/>
      <c r="H15" s="21" t="s">
        <v>463</v>
      </c>
      <c r="I15" s="20"/>
      <c r="J15" s="21" t="s">
        <v>489</v>
      </c>
      <c r="K15" s="20"/>
      <c r="L15" s="23" t="s">
        <v>492</v>
      </c>
      <c r="M15" s="20"/>
      <c r="N15" s="21" t="s">
        <v>469</v>
      </c>
      <c r="O15" s="21">
        <f>O6*1.9</f>
        <v>0.855</v>
      </c>
      <c r="P15" s="20"/>
      <c r="Q15" s="21" t="s">
        <v>461</v>
      </c>
      <c r="R15" s="21" t="s">
        <v>481</v>
      </c>
      <c r="S15" s="20"/>
      <c r="T15" s="21"/>
      <c r="U15" s="20"/>
      <c r="V15" s="21" t="s">
        <v>466</v>
      </c>
      <c r="W15" s="21"/>
      <c r="X15" s="21" t="s">
        <v>467</v>
      </c>
      <c r="Y15" s="20" t="s">
        <v>486</v>
      </c>
    </row>
    <row r="16" spans="1:25" ht="14.25" customHeight="1">
      <c r="A16" s="20"/>
      <c r="B16" s="21" t="s">
        <v>462</v>
      </c>
      <c r="C16" s="20"/>
      <c r="D16" s="21" t="s">
        <v>490</v>
      </c>
      <c r="E16" s="20"/>
      <c r="F16" s="21" t="s">
        <v>491</v>
      </c>
      <c r="G16" s="20"/>
      <c r="H16" s="21" t="s">
        <v>24</v>
      </c>
      <c r="I16" s="20"/>
      <c r="J16" s="21" t="s">
        <v>489</v>
      </c>
      <c r="K16" s="20"/>
      <c r="L16" s="23" t="s">
        <v>492</v>
      </c>
      <c r="M16" s="20"/>
      <c r="N16" s="21" t="s">
        <v>469</v>
      </c>
      <c r="O16" s="21">
        <f>O7*1.9</f>
        <v>0.76</v>
      </c>
      <c r="P16" s="20"/>
      <c r="Q16" s="21" t="s">
        <v>461</v>
      </c>
      <c r="R16" s="21" t="s">
        <v>470</v>
      </c>
      <c r="S16" s="20"/>
      <c r="T16" s="21"/>
      <c r="U16" s="20"/>
      <c r="V16" s="21" t="s">
        <v>466</v>
      </c>
      <c r="W16" s="21"/>
      <c r="X16" s="21" t="s">
        <v>467</v>
      </c>
      <c r="Y16" s="20" t="s">
        <v>486</v>
      </c>
    </row>
    <row r="17" spans="1:25" ht="14.25" customHeight="1">
      <c r="A17" s="20"/>
      <c r="B17" s="21" t="s">
        <v>462</v>
      </c>
      <c r="C17" s="20"/>
      <c r="D17" s="21" t="s">
        <v>490</v>
      </c>
      <c r="E17" s="20"/>
      <c r="F17" s="21" t="s">
        <v>491</v>
      </c>
      <c r="G17" s="20"/>
      <c r="H17" s="21" t="s">
        <v>463</v>
      </c>
      <c r="I17" s="20"/>
      <c r="J17" s="21" t="s">
        <v>489</v>
      </c>
      <c r="K17" s="20"/>
      <c r="L17" s="23" t="s">
        <v>492</v>
      </c>
      <c r="M17" s="20"/>
      <c r="N17" s="21" t="s">
        <v>469</v>
      </c>
      <c r="O17" s="21">
        <f>O8*1.9</f>
        <v>0.7124999999999999</v>
      </c>
      <c r="P17" s="20"/>
      <c r="Q17" s="21" t="s">
        <v>461</v>
      </c>
      <c r="R17" s="21" t="s">
        <v>471</v>
      </c>
      <c r="S17" s="20"/>
      <c r="T17" s="21"/>
      <c r="U17" s="20"/>
      <c r="V17" s="21" t="s">
        <v>466</v>
      </c>
      <c r="W17" s="21"/>
      <c r="X17" s="21" t="s">
        <v>467</v>
      </c>
      <c r="Y17" s="20" t="s">
        <v>486</v>
      </c>
    </row>
    <row r="18" spans="1:25" ht="14.25" customHeight="1">
      <c r="A18" s="20"/>
      <c r="B18" s="21" t="s">
        <v>462</v>
      </c>
      <c r="C18" s="20"/>
      <c r="D18" s="21" t="s">
        <v>490</v>
      </c>
      <c r="E18" s="20"/>
      <c r="F18" s="21" t="s">
        <v>491</v>
      </c>
      <c r="G18" s="20"/>
      <c r="H18" s="21" t="s">
        <v>24</v>
      </c>
      <c r="I18" s="20"/>
      <c r="J18" s="21" t="s">
        <v>489</v>
      </c>
      <c r="K18" s="20"/>
      <c r="L18" s="23" t="s">
        <v>492</v>
      </c>
      <c r="M18" s="20"/>
      <c r="N18" s="21" t="s">
        <v>469</v>
      </c>
      <c r="O18" s="21">
        <f>O9*1.9</f>
        <v>0.0076</v>
      </c>
      <c r="P18" s="20"/>
      <c r="Q18" s="21" t="s">
        <v>472</v>
      </c>
      <c r="R18" s="21" t="s">
        <v>473</v>
      </c>
      <c r="S18" s="20"/>
      <c r="T18" s="21"/>
      <c r="U18" s="20"/>
      <c r="V18" s="21" t="s">
        <v>29</v>
      </c>
      <c r="W18" s="21"/>
      <c r="X18" s="21" t="s">
        <v>467</v>
      </c>
      <c r="Y18" s="20" t="s">
        <v>486</v>
      </c>
    </row>
    <row r="19" spans="1:25" ht="14.25" customHeight="1">
      <c r="A19" s="20"/>
      <c r="B19" s="21" t="s">
        <v>462</v>
      </c>
      <c r="C19" s="20"/>
      <c r="D19" s="21" t="s">
        <v>490</v>
      </c>
      <c r="E19" s="20"/>
      <c r="F19" s="21" t="s">
        <v>491</v>
      </c>
      <c r="G19" s="20"/>
      <c r="H19" s="21" t="s">
        <v>463</v>
      </c>
      <c r="I19" s="20"/>
      <c r="J19" s="21" t="s">
        <v>489</v>
      </c>
      <c r="K19" s="20"/>
      <c r="L19" s="23" t="s">
        <v>492</v>
      </c>
      <c r="M19" s="20"/>
      <c r="N19" s="21" t="s">
        <v>469</v>
      </c>
      <c r="O19" s="21">
        <f>O6*1.3</f>
        <v>0.5850000000000001</v>
      </c>
      <c r="P19" s="20"/>
      <c r="Q19" s="21" t="s">
        <v>461</v>
      </c>
      <c r="R19" s="21" t="s">
        <v>474</v>
      </c>
      <c r="S19" s="20"/>
      <c r="T19" s="21"/>
      <c r="U19" s="20"/>
      <c r="V19" s="21" t="s">
        <v>466</v>
      </c>
      <c r="W19" s="21"/>
      <c r="X19" s="21" t="s">
        <v>467</v>
      </c>
      <c r="Y19" s="20" t="s">
        <v>464</v>
      </c>
    </row>
    <row r="20" spans="1:25" ht="14.25" customHeight="1">
      <c r="A20" s="20"/>
      <c r="B20" s="21" t="s">
        <v>462</v>
      </c>
      <c r="C20" s="20"/>
      <c r="D20" s="21" t="s">
        <v>490</v>
      </c>
      <c r="E20" s="20"/>
      <c r="F20" s="21" t="s">
        <v>491</v>
      </c>
      <c r="G20" s="20"/>
      <c r="H20" s="21" t="s">
        <v>24</v>
      </c>
      <c r="I20" s="20"/>
      <c r="J20" s="21" t="s">
        <v>489</v>
      </c>
      <c r="K20" s="20"/>
      <c r="L20" s="23" t="s">
        <v>492</v>
      </c>
      <c r="M20" s="20"/>
      <c r="N20" s="21" t="s">
        <v>469</v>
      </c>
      <c r="O20" s="21">
        <f>O7*1.3</f>
        <v>0.52</v>
      </c>
      <c r="P20" s="20"/>
      <c r="Q20" s="21" t="s">
        <v>461</v>
      </c>
      <c r="R20" s="21" t="s">
        <v>475</v>
      </c>
      <c r="S20" s="20"/>
      <c r="T20" s="21"/>
      <c r="U20" s="20"/>
      <c r="V20" s="21" t="s">
        <v>466</v>
      </c>
      <c r="W20" s="21"/>
      <c r="X20" s="21" t="s">
        <v>467</v>
      </c>
      <c r="Y20" s="20" t="s">
        <v>464</v>
      </c>
    </row>
    <row r="21" spans="1:25" ht="14.25" customHeight="1">
      <c r="A21" s="20"/>
      <c r="B21" s="21" t="s">
        <v>462</v>
      </c>
      <c r="C21" s="20"/>
      <c r="D21" s="21" t="s">
        <v>490</v>
      </c>
      <c r="E21" s="20"/>
      <c r="F21" s="21" t="s">
        <v>491</v>
      </c>
      <c r="G21" s="20"/>
      <c r="H21" s="21" t="s">
        <v>463</v>
      </c>
      <c r="I21" s="20"/>
      <c r="J21" s="21" t="s">
        <v>489</v>
      </c>
      <c r="K21" s="20"/>
      <c r="L21" s="23" t="s">
        <v>492</v>
      </c>
      <c r="M21" s="20"/>
      <c r="N21" s="21" t="s">
        <v>469</v>
      </c>
      <c r="O21" s="21">
        <f>O8*1.3</f>
        <v>0.48750000000000004</v>
      </c>
      <c r="P21" s="20"/>
      <c r="Q21" s="21" t="s">
        <v>461</v>
      </c>
      <c r="R21" s="21" t="s">
        <v>476</v>
      </c>
      <c r="S21" s="20"/>
      <c r="T21" s="21"/>
      <c r="U21" s="20"/>
      <c r="V21" s="21" t="s">
        <v>466</v>
      </c>
      <c r="W21" s="21"/>
      <c r="X21" s="21" t="s">
        <v>467</v>
      </c>
      <c r="Y21" s="20" t="s">
        <v>464</v>
      </c>
    </row>
    <row r="22" spans="1:25" ht="14.25" customHeight="1">
      <c r="A22" s="20"/>
      <c r="B22" s="21" t="s">
        <v>462</v>
      </c>
      <c r="C22" s="20"/>
      <c r="D22" s="21" t="s">
        <v>490</v>
      </c>
      <c r="E22" s="20"/>
      <c r="F22" s="21" t="s">
        <v>491</v>
      </c>
      <c r="G22" s="20"/>
      <c r="H22" s="21" t="s">
        <v>24</v>
      </c>
      <c r="I22" s="20"/>
      <c r="J22" s="21" t="s">
        <v>489</v>
      </c>
      <c r="K22" s="20"/>
      <c r="L22" s="23" t="s">
        <v>492</v>
      </c>
      <c r="M22" s="20"/>
      <c r="N22" s="21" t="s">
        <v>469</v>
      </c>
      <c r="O22" s="21">
        <f>O19*1.45</f>
        <v>0.8482500000000001</v>
      </c>
      <c r="P22" s="20"/>
      <c r="Q22" s="21" t="s">
        <v>461</v>
      </c>
      <c r="R22" s="21" t="s">
        <v>474</v>
      </c>
      <c r="S22" s="20"/>
      <c r="T22" s="21"/>
      <c r="U22" s="20"/>
      <c r="V22" s="21" t="s">
        <v>29</v>
      </c>
      <c r="W22" s="21"/>
      <c r="X22" s="21" t="s">
        <v>467</v>
      </c>
      <c r="Y22" s="20" t="s">
        <v>485</v>
      </c>
    </row>
    <row r="23" spans="1:25" ht="14.25" customHeight="1">
      <c r="A23" s="20"/>
      <c r="B23" s="21" t="s">
        <v>462</v>
      </c>
      <c r="C23" s="20"/>
      <c r="D23" s="21" t="s">
        <v>490</v>
      </c>
      <c r="E23" s="20"/>
      <c r="F23" s="21" t="s">
        <v>491</v>
      </c>
      <c r="G23" s="20"/>
      <c r="H23" s="21" t="s">
        <v>463</v>
      </c>
      <c r="I23" s="20"/>
      <c r="J23" s="21" t="s">
        <v>489</v>
      </c>
      <c r="K23" s="20"/>
      <c r="L23" s="23" t="s">
        <v>492</v>
      </c>
      <c r="M23" s="20"/>
      <c r="N23" s="21" t="s">
        <v>469</v>
      </c>
      <c r="O23" s="21">
        <f>O20*1.45</f>
        <v>0.754</v>
      </c>
      <c r="P23" s="20"/>
      <c r="Q23" s="21" t="s">
        <v>461</v>
      </c>
      <c r="R23" s="21" t="s">
        <v>475</v>
      </c>
      <c r="S23" s="20"/>
      <c r="T23" s="21"/>
      <c r="U23" s="20"/>
      <c r="V23" s="21" t="s">
        <v>466</v>
      </c>
      <c r="W23" s="21"/>
      <c r="X23" s="21" t="s">
        <v>467</v>
      </c>
      <c r="Y23" s="20" t="s">
        <v>485</v>
      </c>
    </row>
    <row r="24" spans="1:25" ht="14.25" customHeight="1">
      <c r="A24" s="20"/>
      <c r="B24" s="21" t="s">
        <v>462</v>
      </c>
      <c r="C24" s="20"/>
      <c r="D24" s="21" t="s">
        <v>490</v>
      </c>
      <c r="E24" s="20"/>
      <c r="F24" s="21" t="s">
        <v>491</v>
      </c>
      <c r="G24" s="20"/>
      <c r="H24" s="21" t="s">
        <v>24</v>
      </c>
      <c r="I24" s="20"/>
      <c r="J24" s="21" t="s">
        <v>489</v>
      </c>
      <c r="K24" s="20"/>
      <c r="L24" s="23" t="s">
        <v>492</v>
      </c>
      <c r="M24" s="20"/>
      <c r="N24" s="21" t="s">
        <v>469</v>
      </c>
      <c r="O24" s="21">
        <f>O21*1.45</f>
        <v>0.706875</v>
      </c>
      <c r="P24" s="20"/>
      <c r="Q24" s="21" t="s">
        <v>461</v>
      </c>
      <c r="R24" s="21" t="s">
        <v>476</v>
      </c>
      <c r="S24" s="20"/>
      <c r="T24" s="21"/>
      <c r="U24" s="20"/>
      <c r="V24" s="21" t="s">
        <v>466</v>
      </c>
      <c r="W24" s="21"/>
      <c r="X24" s="21" t="s">
        <v>467</v>
      </c>
      <c r="Y24" s="20" t="s">
        <v>485</v>
      </c>
    </row>
    <row r="25" spans="1:25" ht="14.25" customHeight="1">
      <c r="A25" s="20"/>
      <c r="B25" s="21" t="s">
        <v>462</v>
      </c>
      <c r="C25" s="20"/>
      <c r="D25" s="21" t="s">
        <v>490</v>
      </c>
      <c r="E25" s="20"/>
      <c r="F25" s="21" t="s">
        <v>491</v>
      </c>
      <c r="G25" s="20"/>
      <c r="H25" s="21" t="s">
        <v>463</v>
      </c>
      <c r="I25" s="20"/>
      <c r="J25" s="21" t="s">
        <v>489</v>
      </c>
      <c r="K25" s="20"/>
      <c r="L25" s="23" t="s">
        <v>492</v>
      </c>
      <c r="M25" s="20"/>
      <c r="N25" s="21" t="s">
        <v>469</v>
      </c>
      <c r="O25" s="21">
        <f>O19*1.9</f>
        <v>1.1115000000000002</v>
      </c>
      <c r="P25" s="20"/>
      <c r="Q25" s="21" t="s">
        <v>461</v>
      </c>
      <c r="R25" s="21" t="s">
        <v>474</v>
      </c>
      <c r="S25" s="20"/>
      <c r="T25" s="21"/>
      <c r="U25" s="20"/>
      <c r="V25" s="21" t="s">
        <v>466</v>
      </c>
      <c r="W25" s="21"/>
      <c r="X25" s="21" t="s">
        <v>467</v>
      </c>
      <c r="Y25" s="20" t="s">
        <v>486</v>
      </c>
    </row>
    <row r="26" spans="1:25" ht="14.25" customHeight="1">
      <c r="A26" s="20"/>
      <c r="B26" s="21" t="s">
        <v>462</v>
      </c>
      <c r="C26" s="20"/>
      <c r="D26" s="21" t="s">
        <v>490</v>
      </c>
      <c r="E26" s="20"/>
      <c r="F26" s="21" t="s">
        <v>491</v>
      </c>
      <c r="G26" s="20"/>
      <c r="H26" s="21" t="s">
        <v>24</v>
      </c>
      <c r="I26" s="20"/>
      <c r="J26" s="21" t="s">
        <v>489</v>
      </c>
      <c r="K26" s="20"/>
      <c r="L26" s="23" t="s">
        <v>492</v>
      </c>
      <c r="M26" s="20"/>
      <c r="N26" s="21" t="s">
        <v>469</v>
      </c>
      <c r="O26" s="21">
        <f>O20*1.9</f>
        <v>0.988</v>
      </c>
      <c r="P26" s="20"/>
      <c r="Q26" s="21" t="s">
        <v>461</v>
      </c>
      <c r="R26" s="21" t="s">
        <v>475</v>
      </c>
      <c r="S26" s="20"/>
      <c r="T26" s="21"/>
      <c r="U26" s="20"/>
      <c r="V26" s="21" t="s">
        <v>29</v>
      </c>
      <c r="W26" s="21"/>
      <c r="X26" s="21" t="s">
        <v>467</v>
      </c>
      <c r="Y26" s="20" t="s">
        <v>486</v>
      </c>
    </row>
    <row r="27" spans="1:25" ht="14.25" customHeight="1">
      <c r="A27" s="20"/>
      <c r="B27" s="21" t="s">
        <v>462</v>
      </c>
      <c r="C27" s="20"/>
      <c r="D27" s="21" t="s">
        <v>490</v>
      </c>
      <c r="E27" s="20"/>
      <c r="F27" s="21" t="s">
        <v>491</v>
      </c>
      <c r="G27" s="20"/>
      <c r="H27" s="21" t="s">
        <v>463</v>
      </c>
      <c r="I27" s="20"/>
      <c r="J27" s="21" t="s">
        <v>489</v>
      </c>
      <c r="K27" s="20"/>
      <c r="L27" s="23" t="s">
        <v>492</v>
      </c>
      <c r="M27" s="20"/>
      <c r="N27" s="21" t="s">
        <v>469</v>
      </c>
      <c r="O27" s="21">
        <f>O21*1.9</f>
        <v>0.92625</v>
      </c>
      <c r="P27" s="20"/>
      <c r="Q27" s="21" t="s">
        <v>461</v>
      </c>
      <c r="R27" s="21" t="s">
        <v>476</v>
      </c>
      <c r="S27" s="20"/>
      <c r="T27" s="21"/>
      <c r="U27" s="20"/>
      <c r="V27" s="21" t="s">
        <v>466</v>
      </c>
      <c r="W27" s="21"/>
      <c r="X27" s="21" t="s">
        <v>467</v>
      </c>
      <c r="Y27" s="20" t="s">
        <v>485</v>
      </c>
    </row>
    <row r="28" spans="1:25" ht="14.25" customHeight="1">
      <c r="A28" s="20"/>
      <c r="B28" s="21" t="s">
        <v>462</v>
      </c>
      <c r="C28" s="20"/>
      <c r="D28" s="21" t="s">
        <v>490</v>
      </c>
      <c r="E28" s="20"/>
      <c r="F28" s="21" t="s">
        <v>491</v>
      </c>
      <c r="G28" s="20"/>
      <c r="H28" s="21" t="s">
        <v>463</v>
      </c>
      <c r="I28" s="20"/>
      <c r="J28" s="21" t="s">
        <v>489</v>
      </c>
      <c r="K28" s="20"/>
      <c r="L28" s="23" t="s">
        <v>492</v>
      </c>
      <c r="M28" s="20"/>
      <c r="N28" s="21" t="s">
        <v>465</v>
      </c>
      <c r="O28" s="21"/>
      <c r="P28" s="20"/>
      <c r="Q28" s="21" t="s">
        <v>461</v>
      </c>
      <c r="R28" s="21" t="s">
        <v>487</v>
      </c>
      <c r="S28" s="20"/>
      <c r="T28" s="21"/>
      <c r="U28" s="20"/>
      <c r="V28" s="21" t="s">
        <v>466</v>
      </c>
      <c r="W28" s="21"/>
      <c r="X28" s="21" t="s">
        <v>467</v>
      </c>
      <c r="Y28" s="24" t="s">
        <v>488</v>
      </c>
    </row>
    <row r="29" spans="1:25" ht="14.25" customHeight="1">
      <c r="A29" s="20"/>
      <c r="B29" s="21" t="s">
        <v>462</v>
      </c>
      <c r="C29" s="20"/>
      <c r="D29" s="21" t="s">
        <v>490</v>
      </c>
      <c r="E29" s="20"/>
      <c r="F29" s="21" t="s">
        <v>491</v>
      </c>
      <c r="G29" s="20"/>
      <c r="H29" s="21" t="s">
        <v>24</v>
      </c>
      <c r="I29" s="20"/>
      <c r="J29" s="21" t="s">
        <v>489</v>
      </c>
      <c r="K29" s="20"/>
      <c r="L29" s="23" t="s">
        <v>492</v>
      </c>
      <c r="M29" s="20"/>
      <c r="N29" s="21" t="s">
        <v>468</v>
      </c>
      <c r="O29" s="21">
        <v>0.2</v>
      </c>
      <c r="P29" s="20"/>
      <c r="Q29" s="21" t="s">
        <v>461</v>
      </c>
      <c r="R29" s="21" t="s">
        <v>483</v>
      </c>
      <c r="S29" s="20"/>
      <c r="T29" s="21"/>
      <c r="U29" s="20"/>
      <c r="V29" s="21" t="s">
        <v>466</v>
      </c>
      <c r="W29" s="21"/>
      <c r="X29" s="21" t="s">
        <v>467</v>
      </c>
      <c r="Y29" s="20" t="s">
        <v>464</v>
      </c>
    </row>
    <row r="30" spans="1:25" ht="14.25" customHeight="1">
      <c r="A30" s="20"/>
      <c r="B30" s="21" t="s">
        <v>462</v>
      </c>
      <c r="C30" s="20"/>
      <c r="D30" s="21" t="s">
        <v>490</v>
      </c>
      <c r="E30" s="20"/>
      <c r="F30" s="21" t="s">
        <v>491</v>
      </c>
      <c r="G30" s="20"/>
      <c r="H30" s="21" t="s">
        <v>463</v>
      </c>
      <c r="I30" s="20"/>
      <c r="J30" s="21" t="s">
        <v>489</v>
      </c>
      <c r="K30" s="20"/>
      <c r="L30" s="23" t="s">
        <v>492</v>
      </c>
      <c r="M30" s="20"/>
      <c r="N30" s="21" t="s">
        <v>468</v>
      </c>
      <c r="O30" s="21">
        <f>O29*1.45</f>
        <v>0.29</v>
      </c>
      <c r="P30" s="20"/>
      <c r="Q30" s="21" t="s">
        <v>461</v>
      </c>
      <c r="R30" s="21" t="s">
        <v>484</v>
      </c>
      <c r="S30" s="20"/>
      <c r="T30" s="21"/>
      <c r="U30" s="20"/>
      <c r="V30" s="21" t="s">
        <v>466</v>
      </c>
      <c r="W30" s="21"/>
      <c r="X30" s="21" t="s">
        <v>467</v>
      </c>
      <c r="Y30" s="20" t="s">
        <v>485</v>
      </c>
    </row>
    <row r="31" spans="1:25" ht="14.25" customHeight="1">
      <c r="A31" s="20"/>
      <c r="B31" s="21" t="s">
        <v>462</v>
      </c>
      <c r="C31" s="20"/>
      <c r="D31" s="21" t="s">
        <v>490</v>
      </c>
      <c r="E31" s="20"/>
      <c r="F31" s="21" t="s">
        <v>491</v>
      </c>
      <c r="G31" s="20"/>
      <c r="H31" s="21" t="s">
        <v>24</v>
      </c>
      <c r="I31" s="20"/>
      <c r="J31" s="21" t="s">
        <v>489</v>
      </c>
      <c r="K31" s="20"/>
      <c r="L31" s="23" t="s">
        <v>492</v>
      </c>
      <c r="M31" s="20"/>
      <c r="N31" s="21" t="s">
        <v>468</v>
      </c>
      <c r="O31" s="21">
        <f>O29*1.9</f>
        <v>0.38</v>
      </c>
      <c r="P31" s="20"/>
      <c r="Q31" s="21" t="s">
        <v>461</v>
      </c>
      <c r="R31" s="21" t="s">
        <v>484</v>
      </c>
      <c r="S31" s="20"/>
      <c r="T31" s="21"/>
      <c r="U31" s="20"/>
      <c r="V31" s="21" t="s">
        <v>29</v>
      </c>
      <c r="W31" s="21"/>
      <c r="X31" s="21" t="s">
        <v>467</v>
      </c>
      <c r="Y31" s="20" t="s">
        <v>486</v>
      </c>
    </row>
    <row r="32" spans="1:25" ht="14.25" customHeight="1">
      <c r="A32" s="20"/>
      <c r="B32" s="21" t="s">
        <v>462</v>
      </c>
      <c r="C32" s="20"/>
      <c r="D32" s="21" t="s">
        <v>490</v>
      </c>
      <c r="E32" s="20"/>
      <c r="F32" s="21" t="s">
        <v>491</v>
      </c>
      <c r="G32" s="20"/>
      <c r="H32" s="21" t="s">
        <v>24</v>
      </c>
      <c r="I32" s="20"/>
      <c r="J32" s="21" t="s">
        <v>489</v>
      </c>
      <c r="K32" s="20"/>
      <c r="L32" s="23" t="s">
        <v>492</v>
      </c>
      <c r="M32" s="20"/>
      <c r="N32" s="21" t="s">
        <v>468</v>
      </c>
      <c r="O32" s="21">
        <v>0.135</v>
      </c>
      <c r="P32" s="20"/>
      <c r="Q32" s="21" t="s">
        <v>461</v>
      </c>
      <c r="R32" s="21" t="s">
        <v>480</v>
      </c>
      <c r="S32" s="20"/>
      <c r="T32" s="21"/>
      <c r="U32" s="20"/>
      <c r="V32" s="21" t="s">
        <v>29</v>
      </c>
      <c r="W32" s="21"/>
      <c r="X32" s="21" t="s">
        <v>467</v>
      </c>
      <c r="Y32" s="20"/>
    </row>
    <row r="33" spans="1:25" ht="14.25" customHeight="1">
      <c r="A33" s="20"/>
      <c r="B33" s="21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1"/>
      <c r="P33" s="20"/>
      <c r="Q33" s="21"/>
      <c r="R33" s="21"/>
      <c r="S33" s="20"/>
      <c r="T33" s="21"/>
      <c r="U33" s="20"/>
      <c r="V33" s="21"/>
      <c r="W33" s="21"/>
      <c r="X33" s="21"/>
      <c r="Y3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A29" sqref="A29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5" sqref="B5:D5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4">
      <selection activeCell="B7" sqref="B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2019-09-02T07:31:43Z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